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41AEE9D-60DE-41B5-B89E-1289CAE002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<sst xmlns="http://schemas.openxmlformats.org/spreadsheetml/2006/main" count="78" uniqueCount="35">
  <si>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</si>
  <si>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</si>
  <si>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</si>
  <si>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</si>
  <si>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</si>
  <si>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</si>
  <si>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</si>
  <si>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</si>
  <si>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</si>
  <si>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</si>
  <si>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</si>
  <si>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</si>
  <si>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</si>
  <si>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</si>
  <si>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</si>
  <si>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</si>
  <si>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</si>
  <si>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</si>
  <si>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</si>
  <si>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</si>
  <si>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</si>
  <si>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</si>
  <si>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</si>
  <si>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</si>
  <si>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Matias Jaakkola</t>
  </si>
  <si>
    <t>4.</t>
  </si>
  <si>
    <t>IiU</t>
  </si>
  <si>
    <t>3.</t>
  </si>
  <si>
    <t>7.</t>
  </si>
  <si>
    <t>6.1.2001   Ii</t>
  </si>
  <si>
    <t>IiU = Iin Urheilijat  (1945),  kasvattajaseura</t>
  </si>
  <si>
    <t>8.</t>
  </si>
  <si>
    <t>SiKi  2</t>
  </si>
  <si>
    <t>SiKi = Simon Kiri  (1926)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</si>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</sst>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24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2016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2</v>
      </c>
      <c r="AE4" s="12">
        <v>7</v>
      </c>
      <c r="AF4" s="64">
        <v>0.41170000000000001</v>
      </c>
      <c r="AG4" s="10">
        <v>17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1</v>
      </c>
      <c r="AR4" s="65">
        <v>0.5</v>
      </c>
      <c r="AS4" s="66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2017</v>
      </c>
      <c r="Y5" s="12" t="s">
        <v>27</v>
      </c>
      <c r="Z5" s="1" t="s">
        <v>26</v>
      </c>
      <c r="AA5" s="12">
        <v>14</v>
      </c>
      <c r="AB5" s="12">
        <v>0</v>
      </c>
      <c r="AC5" s="12">
        <v>2</v>
      </c>
      <c r="AD5" s="12">
        <v>3</v>
      </c>
      <c r="AE5" s="12">
        <v>17</v>
      </c>
      <c r="AF5" s="64">
        <v>0.3695</v>
      </c>
      <c r="AG5" s="10">
        <v>46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1</v>
      </c>
      <c r="AR5" s="65">
        <v>0.25</v>
      </c>
      <c r="AS5" s="66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2018</v>
      </c>
      <c r="Y6" s="12" t="s">
        <v>28</v>
      </c>
      <c r="Z6" s="1" t="s">
        <v>26</v>
      </c>
      <c r="AA6" s="12">
        <v>13</v>
      </c>
      <c r="AB6" s="12">
        <v>1</v>
      </c>
      <c r="AC6" s="12">
        <v>3</v>
      </c>
      <c r="AD6" s="12">
        <v>8</v>
      </c>
      <c r="AE6" s="12">
        <v>34</v>
      </c>
      <c r="AF6" s="64">
        <v>0.42499999999999999</v>
      </c>
      <c r="AG6" s="10">
        <v>80</v>
      </c>
      <c r="AH6" s="7"/>
      <c r="AI6" s="7"/>
      <c r="AJ6" s="7"/>
      <c r="AK6" s="7"/>
      <c r="AL6" s="10"/>
      <c r="AM6" s="1"/>
      <c r="AN6" s="1"/>
      <c r="AO6" s="1"/>
      <c r="AP6" s="1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/>
      <c r="Y7" s="12"/>
      <c r="Z7" s="1"/>
      <c r="AA7" s="12"/>
      <c r="AB7" s="12"/>
      <c r="AC7" s="12"/>
      <c r="AD7" s="12"/>
      <c r="AE7" s="12"/>
      <c r="AF7" s="64"/>
      <c r="AG7" s="10"/>
      <c r="AH7" s="7"/>
      <c r="AI7" s="7"/>
      <c r="AJ7" s="7"/>
      <c r="AK7" s="7"/>
      <c r="AL7" s="10"/>
      <c r="AM7" s="1"/>
      <c r="AN7" s="1"/>
      <c r="AO7" s="1"/>
      <c r="AP7" s="1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67">
        <v>2022</v>
      </c>
      <c r="Y8" s="67" t="s">
        <v>31</v>
      </c>
      <c r="Z8" s="68" t="s">
        <v>32</v>
      </c>
      <c r="AA8" s="67">
        <v>18</v>
      </c>
      <c r="AB8" s="67">
        <v>0</v>
      </c>
      <c r="AC8" s="67">
        <v>2</v>
      </c>
      <c r="AD8" s="67">
        <v>11</v>
      </c>
      <c r="AE8" s="67">
        <v>47</v>
      </c>
      <c r="AF8" s="69">
        <v>0.4052</v>
      </c>
      <c r="AG8" s="70">
        <v>116</v>
      </c>
      <c r="AH8" s="7"/>
      <c r="AI8" s="7"/>
      <c r="AJ8" s="7"/>
      <c r="AK8" s="7"/>
      <c r="AL8" s="10"/>
      <c r="AM8" s="1"/>
      <c r="AN8" s="1"/>
      <c r="AO8" s="1"/>
      <c r="AP8" s="1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P9" s="10"/>
      <c r="Q9" s="12"/>
      <c r="R9" s="12"/>
      <c r="S9" s="13"/>
      <c r="T9" s="12"/>
      <c r="U9" s="12"/>
      <c r="V9" s="58"/>
      <c r="W9" s="18"/>
      <c r="X9" s="12">
        <v>2023</v>
      </c>
      <c r="Y9" s="12" t="s">
        <v>34</v>
      </c>
      <c r="Z9" s="1" t="s">
        <v>32</v>
      </c>
      <c r="AA9" s="12">
        <v>16</v>
      </c>
      <c r="AB9" s="12">
        <v>1</v>
      </c>
      <c r="AC9" s="12">
        <v>3</v>
      </c>
      <c r="AD9" s="12">
        <v>13</v>
      </c>
      <c r="AE9" s="12">
        <v>62</v>
      </c>
      <c r="AF9" s="64">
        <v>0.59047619047619049</v>
      </c>
      <c r="AG9" s="10">
        <v>105</v>
      </c>
      <c r="AH9" s="7"/>
      <c r="AI9" s="7"/>
      <c r="AJ9" s="7"/>
      <c r="AK9" s="7"/>
      <c r="AL9" s="10"/>
      <c r="AM9" s="1"/>
      <c r="AN9" s="1"/>
      <c r="AO9" s="1"/>
      <c r="AP9" s="1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5">
        <f>SUM(E4:E9)</f>
        <v>0</v>
      </c>
      <c r="F10" s="35">
        <f>SUM(F4:F9)</f>
        <v>0</v>
      </c>
      <c r="G10" s="35">
        <f>SUM(G4:G9)</f>
        <v>0</v>
      </c>
      <c r="H10" s="35">
        <f>SUM(H4:H9)</f>
        <v>0</v>
      </c>
      <c r="I10" s="35">
        <f>SUM(I4:I9)</f>
        <v>0</v>
      </c>
      <c r="J10" s="36">
        <v>0</v>
      </c>
      <c r="K10" s="20">
        <f>SUM(K4:K9)</f>
        <v>0</v>
      </c>
      <c r="L10" s="17"/>
      <c r="M10" s="28"/>
      <c r="N10" s="41"/>
      <c r="O10" s="42"/>
      <c r="P10" s="10"/>
      <c r="Q10" s="35">
        <f>SUM(Q4:Q9)</f>
        <v>0</v>
      </c>
      <c r="R10" s="35">
        <f>SUM(R4:R9)</f>
        <v>0</v>
      </c>
      <c r="S10" s="35">
        <f>SUM(S4:S9)</f>
        <v>0</v>
      </c>
      <c r="T10" s="35">
        <f>SUM(T4:T9)</f>
        <v>0</v>
      </c>
      <c r="U10" s="35">
        <f>SUM(U4:U9)</f>
        <v>0</v>
      </c>
      <c r="V10" s="15">
        <v>0</v>
      </c>
      <c r="W10" s="20">
        <f>SUM(W4:W9)</f>
        <v>0</v>
      </c>
      <c r="X10" s="63" t="s">
        <v>13</v>
      </c>
      <c r="Y10" s="11"/>
      <c r="Z10" s="9"/>
      <c r="AA10" s="35">
        <f>SUM(AA4:AA9)</f>
        <v>66</v>
      </c>
      <c r="AB10" s="35">
        <f>SUM(AB4:AB9)</f>
        <v>2</v>
      </c>
      <c r="AC10" s="35">
        <f>SUM(AC4:AC9)</f>
        <v>10</v>
      </c>
      <c r="AD10" s="35">
        <f>SUM(AD4:AD9)</f>
        <v>37</v>
      </c>
      <c r="AE10" s="35">
        <f>SUM(AE4:AE9)</f>
        <v>167</v>
      </c>
      <c r="AF10" s="36">
        <f>PRODUCT(AE10/AG10)</f>
        <v>0.45879120879120877</v>
      </c>
      <c r="AG10" s="20">
        <f>SUM(AG4:AG9)</f>
        <v>364</v>
      </c>
      <c r="AH10" s="17"/>
      <c r="AI10" s="28"/>
      <c r="AJ10" s="41"/>
      <c r="AK10" s="42"/>
      <c r="AL10" s="10"/>
      <c r="AM10" s="35">
        <f>SUM(AM4:AM9)</f>
        <v>2</v>
      </c>
      <c r="AN10" s="35">
        <f>SUM(AN4:AN9)</f>
        <v>0</v>
      </c>
      <c r="AO10" s="35">
        <f>SUM(AO4:AO9)</f>
        <v>0</v>
      </c>
      <c r="AP10" s="35">
        <f>SUM(AP4:AP9)</f>
        <v>2</v>
      </c>
      <c r="AQ10" s="35">
        <f>SUM(AQ4:AQ9)</f>
        <v>2</v>
      </c>
      <c r="AR10" s="36">
        <f>PRODUCT(AQ10/AS10)</f>
        <v>0.33333333333333331</v>
      </c>
      <c r="AS10" s="38">
        <f>SUM(AS4:AS9)</f>
        <v>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6"/>
      <c r="R12" s="16" t="s">
        <v>10</v>
      </c>
      <c r="S12" s="16"/>
      <c r="T12" s="53" t="s">
        <v>30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/>
      <c r="L13" s="52">
        <v>0</v>
      </c>
      <c r="M13" s="52">
        <v>0</v>
      </c>
      <c r="N13" s="52">
        <v>0</v>
      </c>
      <c r="O13" s="52">
        <v>0</v>
      </c>
      <c r="Q13" s="16"/>
      <c r="R13" s="16"/>
      <c r="S13" s="16"/>
      <c r="T13" s="53" t="s">
        <v>33</v>
      </c>
      <c r="U13" s="10"/>
      <c r="V13" s="10"/>
      <c r="W13" s="10"/>
      <c r="X13" s="10"/>
      <c r="Y13" s="10"/>
      <c r="Z13" s="10"/>
      <c r="AA13" s="10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6">
        <f>PRODUCT(E10+Q10)</f>
        <v>0</v>
      </c>
      <c r="F14" s="46">
        <f>PRODUCT(F10+R10)</f>
        <v>0</v>
      </c>
      <c r="G14" s="46">
        <f>PRODUCT(G10+S10)</f>
        <v>0</v>
      </c>
      <c r="H14" s="46">
        <f>PRODUCT(H10+T10)</f>
        <v>0</v>
      </c>
      <c r="I14" s="46">
        <f>PRODUCT(I10+U10)</f>
        <v>0</v>
      </c>
      <c r="J14" s="59">
        <v>0</v>
      </c>
      <c r="K14" s="16">
        <f>PRODUCT(K10+W10)</f>
        <v>0</v>
      </c>
      <c r="L14" s="52">
        <v>0</v>
      </c>
      <c r="M14" s="52">
        <v>0</v>
      </c>
      <c r="N14" s="52">
        <v>0</v>
      </c>
      <c r="O14" s="52">
        <v>0</v>
      </c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6">
        <f>PRODUCT(AA10+AM10)</f>
        <v>68</v>
      </c>
      <c r="F15" s="46">
        <f>PRODUCT(AB10+AN10)</f>
        <v>2</v>
      </c>
      <c r="G15" s="46">
        <f>PRODUCT(AC10+AO10)</f>
        <v>10</v>
      </c>
      <c r="H15" s="46">
        <f>PRODUCT(AD10+AP10)</f>
        <v>39</v>
      </c>
      <c r="I15" s="46">
        <f>PRODUCT(AE10+AQ10)</f>
        <v>169</v>
      </c>
      <c r="J15" s="59">
        <f>PRODUCT(I15/K15)</f>
        <v>0.45675675675675675</v>
      </c>
      <c r="K15" s="10">
        <f>PRODUCT(AG10+AS10)</f>
        <v>370</v>
      </c>
      <c r="L15" s="52">
        <f>PRODUCT((F15+G15)/E15)</f>
        <v>0.17647058823529413</v>
      </c>
      <c r="M15" s="52">
        <f>PRODUCT(H15/E15)</f>
        <v>0.57352941176470584</v>
      </c>
      <c r="N15" s="52">
        <f>PRODUCT((F15+G15+H15)/E15)</f>
        <v>0.75</v>
      </c>
      <c r="O15" s="52">
        <f>PRODUCT(I15/E15)</f>
        <v>2.4852941176470589</v>
      </c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68</v>
      </c>
      <c r="F16" s="46">
        <f t="shared" ref="F16:I16" si="0">SUM(F13:F15)</f>
        <v>2</v>
      </c>
      <c r="G16" s="46">
        <f t="shared" si="0"/>
        <v>10</v>
      </c>
      <c r="H16" s="46">
        <f t="shared" si="0"/>
        <v>39</v>
      </c>
      <c r="I16" s="46">
        <f t="shared" si="0"/>
        <v>169</v>
      </c>
      <c r="J16" s="59">
        <f>PRODUCT(I16/K16)</f>
        <v>0.45675675675675675</v>
      </c>
      <c r="K16" s="16">
        <f>SUM(K13:K15)</f>
        <v>370</v>
      </c>
      <c r="L16" s="52">
        <f>PRODUCT((F16+G16)/E16)</f>
        <v>0.17647058823529413</v>
      </c>
      <c r="M16" s="52">
        <f>PRODUCT(H16/E16)</f>
        <v>0.57352941176470584</v>
      </c>
      <c r="N16" s="52">
        <f>PRODUCT((F16+G16+H16)/E16)</f>
        <v>0.75</v>
      </c>
      <c r="O16" s="52">
        <f>PRODUCT(I16/E16)</f>
        <v>2.4852941176470589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xmlns:xlrd2="http://schemas.microsoft.com/office/spreadsheetml/2017/richdata2" ref="X8:AJ9">
    <sortCondition ref="X8: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2023-09-02T17:02:14Z</dcterms:modified>
</cp:coreProperties>
</file>